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ułajewska\Zarządzenia\Nr 15,2023\"/>
    </mc:Choice>
  </mc:AlternateContent>
  <xr:revisionPtr revIDLastSave="0" documentId="13_ncr:1_{DF9805C0-0EC2-4F3F-8DFF-294F0C6D0679}" xr6:coauthVersionLast="47" xr6:coauthVersionMax="47" xr10:uidLastSave="{00000000-0000-0000-0000-000000000000}"/>
  <bookViews>
    <workbookView xWindow="-109" yWindow="-109" windowWidth="26301" windowHeight="14169" xr2:uid="{C15B072B-0943-485B-92AD-CD6581D734E0}"/>
  </bookViews>
  <sheets>
    <sheet name="Dochod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0" i="1" s="1"/>
  <c r="E9" i="1" s="1"/>
  <c r="D11" i="1"/>
  <c r="F8" i="1"/>
  <c r="F12" i="1"/>
  <c r="F13" i="1"/>
  <c r="F14" i="1"/>
  <c r="F17" i="1"/>
  <c r="F20" i="1"/>
  <c r="F22" i="1"/>
  <c r="F23" i="1"/>
  <c r="F25" i="1"/>
  <c r="F28" i="1"/>
  <c r="F30" i="1"/>
  <c r="F32" i="1"/>
  <c r="F34" i="1"/>
  <c r="E24" i="1"/>
  <c r="D24" i="1"/>
  <c r="D7" i="1"/>
  <c r="D6" i="1" s="1"/>
  <c r="E7" i="1"/>
  <c r="E6" i="1" s="1"/>
  <c r="E19" i="1"/>
  <c r="D19" i="1"/>
  <c r="D18" i="1" s="1"/>
  <c r="E33" i="1"/>
  <c r="D33" i="1"/>
  <c r="F33" i="1" s="1"/>
  <c r="E31" i="1"/>
  <c r="D31" i="1"/>
  <c r="F31" i="1" s="1"/>
  <c r="E29" i="1"/>
  <c r="E26" i="1" s="1"/>
  <c r="D29" i="1"/>
  <c r="F29" i="1" s="1"/>
  <c r="E27" i="1"/>
  <c r="D27" i="1"/>
  <c r="F27" i="1" s="1"/>
  <c r="E22" i="1"/>
  <c r="D22" i="1"/>
  <c r="E16" i="1"/>
  <c r="D16" i="1"/>
  <c r="D15" i="1" s="1"/>
  <c r="E13" i="1"/>
  <c r="E12" i="1" s="1"/>
  <c r="D13" i="1"/>
  <c r="D12" i="1" s="1"/>
  <c r="D26" i="1" l="1"/>
  <c r="F26" i="1" s="1"/>
  <c r="E21" i="1"/>
  <c r="F24" i="1"/>
  <c r="D21" i="1"/>
  <c r="F19" i="1"/>
  <c r="F16" i="1"/>
  <c r="F11" i="1"/>
  <c r="F7" i="1"/>
  <c r="D10" i="1"/>
  <c r="F6" i="1"/>
  <c r="E15" i="1"/>
  <c r="F15" i="1" s="1"/>
  <c r="E18" i="1"/>
  <c r="F18" i="1" s="1"/>
  <c r="F21" i="1" l="1"/>
  <c r="D9" i="1"/>
  <c r="F9" i="1" s="1"/>
  <c r="F10" i="1"/>
  <c r="E35" i="1"/>
  <c r="D35" i="1" l="1"/>
  <c r="F35" i="1" s="1"/>
</calcChain>
</file>

<file path=xl/sharedStrings.xml><?xml version="1.0" encoding="utf-8"?>
<sst xmlns="http://schemas.openxmlformats.org/spreadsheetml/2006/main" count="12" uniqueCount="12">
  <si>
    <t>Dział</t>
  </si>
  <si>
    <t>Rozdział</t>
  </si>
  <si>
    <t>§</t>
  </si>
  <si>
    <t>Plan</t>
  </si>
  <si>
    <t>Wykonanie</t>
  </si>
  <si>
    <t>% wykonania</t>
  </si>
  <si>
    <t>Razem dochody</t>
  </si>
  <si>
    <t>Załącznik nr 3 do sprawozdania</t>
  </si>
  <si>
    <t>010</t>
  </si>
  <si>
    <t>01095</t>
  </si>
  <si>
    <t>z wykonania budżetu Gminy Budry za 2022 r.</t>
  </si>
  <si>
    <t>Dochody związane z realizacją zadań z zakresu administracji rządowej i innych zadań zleconych odrębnymi ustawami za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</si>
</sst>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right" vertical="center" wrapText="1"/>
    </xf>
    <xf numFmtId="0" fontId="1" fillId="0" borderId="1" xfId="0" quotePrefix="1" applyFont="1" applyBorder="1" applyAlignment="1">
      <alignment horizontal="center" vertical="center" wrapText="1"/>
    </xf>
    <xf numFmtId="43" fontId="1" fillId="0" borderId="1" xfId="1" applyFont="1" applyBorder="1" applyAlignment="1">
      <alignment horizontal="right" vertical="center" wrapText="1"/>
    </xf>
    <xf numFmtId="2" fontId="5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0" xfId="0" applyAlignment="1">
      <alignment horizontal="right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D3226-22AF-496D-BF1F-557B2AC77B64}">
  <dimension ref="A1:G35"/>
  <sheetViews>
    <sheetView tabSelected="1" view="pageLayout" zoomScaleNormal="100" workbookViewId="0">
      <selection activeCell="E35" sqref="E35"/>
    </sheetView>
  </sheetViews>
  <sheetFormatPr defaultRowHeight="14.3" x14ac:dyDescent="0.25"/>
  <cols>
    <col min="1" max="1" width="7.25" customWidth="1"/>
    <col min="2" max="2" width="13.25" customWidth="1"/>
    <col min="3" max="3" width="9" customWidth="1"/>
    <col min="4" max="4" width="16.75" customWidth="1"/>
    <col min="5" max="5" width="18.25" customWidth="1"/>
    <col min="6" max="6" width="11.125" customWidth="1"/>
  </cols>
  <sheetData>
    <row r="1" spans="1:7" x14ac:dyDescent="0.25">
      <c r="E1" s="11" t="s">
        <v>7</v>
      </c>
      <c r="F1" s="11"/>
      <c r="G1" s="11"/>
    </row>
    <row r="2" spans="1:7" x14ac:dyDescent="0.25">
      <c r="D2" s="11" t="s">
        <v>10</v>
      </c>
      <c r="E2" s="11"/>
      <c r="F2" s="11"/>
      <c r="G2" s="11"/>
    </row>
    <row r="3" spans="1:7" ht="39.75" customHeight="1" x14ac:dyDescent="0.25">
      <c r="A3" s="9" t="s">
        <v>11</v>
      </c>
      <c r="B3" s="10"/>
      <c r="C3" s="10"/>
      <c r="D3" s="10"/>
      <c r="E3" s="10"/>
      <c r="F3" s="10"/>
    </row>
    <row r="4" spans="1:7" ht="33.799999999999997" customHeight="1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</row>
    <row r="5" spans="1:7" ht="15.8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</row>
    <row r="6" spans="1:7" ht="15.8" x14ac:dyDescent="0.25">
      <c r="A6" s="2" t="s">
        <v>8</v>
      </c>
      <c r="B6" s="3"/>
      <c r="C6" s="3"/>
      <c r="D6" s="4">
        <f>D7</f>
        <v>853191.74</v>
      </c>
      <c r="E6" s="4">
        <f>E7</f>
        <v>853191.74</v>
      </c>
      <c r="F6" s="7">
        <f>E6/D6*100</f>
        <v>100</v>
      </c>
    </row>
    <row r="7" spans="1:7" ht="15.8" x14ac:dyDescent="0.25">
      <c r="A7" s="1"/>
      <c r="B7" s="5" t="s">
        <v>9</v>
      </c>
      <c r="C7" s="1"/>
      <c r="D7" s="6">
        <f>D8</f>
        <v>853191.74</v>
      </c>
      <c r="E7" s="6">
        <f>E8</f>
        <v>853191.74</v>
      </c>
      <c r="F7" s="7">
        <f t="shared" ref="F7:F35" si="0">E7/D7*100</f>
        <v>100</v>
      </c>
    </row>
    <row r="8" spans="1:7" ht="15.8" x14ac:dyDescent="0.25">
      <c r="A8" s="1"/>
      <c r="B8" s="1"/>
      <c r="C8" s="1">
        <v>2010</v>
      </c>
      <c r="D8" s="6">
        <v>853191.74</v>
      </c>
      <c r="E8" s="6">
        <v>853191.74</v>
      </c>
      <c r="F8" s="7">
        <f t="shared" si="0"/>
        <v>100</v>
      </c>
    </row>
    <row r="9" spans="1:7" ht="15.8" x14ac:dyDescent="0.25">
      <c r="A9" s="3">
        <v>750</v>
      </c>
      <c r="B9" s="3"/>
      <c r="C9" s="3"/>
      <c r="D9" s="4">
        <f>D10</f>
        <v>46115</v>
      </c>
      <c r="E9" s="4">
        <f>E10</f>
        <v>45867.13</v>
      </c>
      <c r="F9" s="7">
        <f t="shared" si="0"/>
        <v>99.46249593407785</v>
      </c>
    </row>
    <row r="10" spans="1:7" ht="15.8" x14ac:dyDescent="0.25">
      <c r="A10" s="1"/>
      <c r="B10" s="1">
        <v>75011</v>
      </c>
      <c r="C10" s="1"/>
      <c r="D10" s="6">
        <f>D11</f>
        <v>46115</v>
      </c>
      <c r="E10" s="6">
        <f>E11</f>
        <v>45867.13</v>
      </c>
      <c r="F10" s="7">
        <f t="shared" si="0"/>
        <v>99.46249593407785</v>
      </c>
    </row>
    <row r="11" spans="1:7" ht="15.8" x14ac:dyDescent="0.25">
      <c r="A11" s="1"/>
      <c r="B11" s="1"/>
      <c r="C11" s="1">
        <v>2010</v>
      </c>
      <c r="D11" s="6">
        <f>42561+354+3200</f>
        <v>46115</v>
      </c>
      <c r="E11" s="6">
        <f>42561+2952.13+354</f>
        <v>45867.13</v>
      </c>
      <c r="F11" s="7">
        <f t="shared" si="0"/>
        <v>99.46249593407785</v>
      </c>
    </row>
    <row r="12" spans="1:7" ht="15.8" x14ac:dyDescent="0.25">
      <c r="A12" s="3">
        <v>751</v>
      </c>
      <c r="B12" s="3"/>
      <c r="C12" s="3"/>
      <c r="D12" s="4">
        <f>D13</f>
        <v>603</v>
      </c>
      <c r="E12" s="4">
        <f>E13</f>
        <v>603</v>
      </c>
      <c r="F12" s="7">
        <f t="shared" si="0"/>
        <v>100</v>
      </c>
    </row>
    <row r="13" spans="1:7" ht="15.8" x14ac:dyDescent="0.25">
      <c r="A13" s="1"/>
      <c r="B13" s="1">
        <v>75101</v>
      </c>
      <c r="C13" s="1"/>
      <c r="D13" s="6">
        <f>D14</f>
        <v>603</v>
      </c>
      <c r="E13" s="6">
        <f>E14</f>
        <v>603</v>
      </c>
      <c r="F13" s="7">
        <f t="shared" si="0"/>
        <v>100</v>
      </c>
    </row>
    <row r="14" spans="1:7" ht="15.8" x14ac:dyDescent="0.25">
      <c r="A14" s="1"/>
      <c r="B14" s="1"/>
      <c r="C14" s="1">
        <v>2010</v>
      </c>
      <c r="D14" s="6">
        <v>603</v>
      </c>
      <c r="E14" s="6">
        <v>603</v>
      </c>
      <c r="F14" s="7">
        <f t="shared" si="0"/>
        <v>100</v>
      </c>
    </row>
    <row r="15" spans="1:7" ht="15.8" x14ac:dyDescent="0.25">
      <c r="A15" s="3">
        <v>801</v>
      </c>
      <c r="B15" s="3"/>
      <c r="C15" s="3"/>
      <c r="D15" s="4">
        <f>D16</f>
        <v>16283.35</v>
      </c>
      <c r="E15" s="4">
        <f>E16</f>
        <v>16105.92</v>
      </c>
      <c r="F15" s="7">
        <f t="shared" si="0"/>
        <v>98.910359354801074</v>
      </c>
    </row>
    <row r="16" spans="1:7" ht="15.8" x14ac:dyDescent="0.25">
      <c r="A16" s="3"/>
      <c r="B16" s="1">
        <v>80153</v>
      </c>
      <c r="C16" s="1"/>
      <c r="D16" s="6">
        <f>D17</f>
        <v>16283.35</v>
      </c>
      <c r="E16" s="6">
        <f>E17</f>
        <v>16105.92</v>
      </c>
      <c r="F16" s="7">
        <f t="shared" si="0"/>
        <v>98.910359354801074</v>
      </c>
    </row>
    <row r="17" spans="1:6" ht="15.8" x14ac:dyDescent="0.25">
      <c r="A17" s="3"/>
      <c r="B17" s="1"/>
      <c r="C17" s="1">
        <v>2010</v>
      </c>
      <c r="D17" s="6">
        <v>16283.35</v>
      </c>
      <c r="E17" s="6">
        <v>16105.92</v>
      </c>
      <c r="F17" s="7">
        <f t="shared" si="0"/>
        <v>98.910359354801074</v>
      </c>
    </row>
    <row r="18" spans="1:6" ht="15.8" x14ac:dyDescent="0.25">
      <c r="A18" s="3">
        <v>851</v>
      </c>
      <c r="B18" s="3"/>
      <c r="C18" s="3"/>
      <c r="D18" s="4">
        <f>D19</f>
        <v>271</v>
      </c>
      <c r="E18" s="4">
        <f>E19</f>
        <v>271</v>
      </c>
      <c r="F18" s="7">
        <f t="shared" si="0"/>
        <v>100</v>
      </c>
    </row>
    <row r="19" spans="1:6" ht="15.8" x14ac:dyDescent="0.25">
      <c r="A19" s="1"/>
      <c r="B19" s="1">
        <v>85195</v>
      </c>
      <c r="C19" s="1"/>
      <c r="D19" s="6">
        <f>D20</f>
        <v>271</v>
      </c>
      <c r="E19" s="6">
        <f>E20</f>
        <v>271</v>
      </c>
      <c r="F19" s="7">
        <f t="shared" si="0"/>
        <v>100</v>
      </c>
    </row>
    <row r="20" spans="1:6" ht="15.8" x14ac:dyDescent="0.25">
      <c r="A20" s="1"/>
      <c r="B20" s="1"/>
      <c r="C20" s="1">
        <v>2010</v>
      </c>
      <c r="D20" s="6">
        <v>271</v>
      </c>
      <c r="E20" s="6">
        <v>271</v>
      </c>
      <c r="F20" s="7">
        <f t="shared" si="0"/>
        <v>100</v>
      </c>
    </row>
    <row r="21" spans="1:6" ht="15.8" x14ac:dyDescent="0.25">
      <c r="A21" s="3">
        <v>852</v>
      </c>
      <c r="B21" s="3"/>
      <c r="C21" s="3"/>
      <c r="D21" s="4">
        <f>D22+D24</f>
        <v>362489.57</v>
      </c>
      <c r="E21" s="4">
        <f>E22+E24</f>
        <v>339759.53</v>
      </c>
      <c r="F21" s="7">
        <f t="shared" si="0"/>
        <v>93.72946371946648</v>
      </c>
    </row>
    <row r="22" spans="1:6" ht="15.8" x14ac:dyDescent="0.25">
      <c r="A22" s="1"/>
      <c r="B22" s="1">
        <v>85215</v>
      </c>
      <c r="C22" s="1"/>
      <c r="D22" s="6">
        <f>D23</f>
        <v>336.57</v>
      </c>
      <c r="E22" s="6">
        <f>E23</f>
        <v>336.57</v>
      </c>
      <c r="F22" s="7">
        <f t="shared" si="0"/>
        <v>100</v>
      </c>
    </row>
    <row r="23" spans="1:6" ht="15.8" x14ac:dyDescent="0.25">
      <c r="A23" s="1"/>
      <c r="B23" s="1"/>
      <c r="C23" s="1">
        <v>2010</v>
      </c>
      <c r="D23" s="6">
        <v>336.57</v>
      </c>
      <c r="E23" s="6">
        <v>336.57</v>
      </c>
      <c r="F23" s="7">
        <f t="shared" si="0"/>
        <v>100</v>
      </c>
    </row>
    <row r="24" spans="1:6" ht="15.8" x14ac:dyDescent="0.25">
      <c r="A24" s="1"/>
      <c r="B24" s="1">
        <v>85295</v>
      </c>
      <c r="C24" s="1"/>
      <c r="D24" s="6">
        <f>D25</f>
        <v>362153</v>
      </c>
      <c r="E24" s="6">
        <f>E25</f>
        <v>339422.96</v>
      </c>
      <c r="F24" s="7">
        <f t="shared" si="0"/>
        <v>93.723636142735259</v>
      </c>
    </row>
    <row r="25" spans="1:6" ht="15.8" x14ac:dyDescent="0.25">
      <c r="A25" s="1"/>
      <c r="B25" s="1"/>
      <c r="C25" s="1">
        <v>2010</v>
      </c>
      <c r="D25" s="6">
        <v>362153</v>
      </c>
      <c r="E25" s="6">
        <v>339422.96</v>
      </c>
      <c r="F25" s="7">
        <f t="shared" si="0"/>
        <v>93.723636142735259</v>
      </c>
    </row>
    <row r="26" spans="1:6" ht="15.8" x14ac:dyDescent="0.25">
      <c r="A26" s="3">
        <v>855</v>
      </c>
      <c r="B26" s="3"/>
      <c r="C26" s="3"/>
      <c r="D26" s="4">
        <f>D27+D29+D31+D33</f>
        <v>2280477</v>
      </c>
      <c r="E26" s="4">
        <f>E27+E29+E31+E33</f>
        <v>2249427.0799999996</v>
      </c>
      <c r="F26" s="7">
        <f t="shared" si="0"/>
        <v>98.638446254884386</v>
      </c>
    </row>
    <row r="27" spans="1:6" ht="15.8" x14ac:dyDescent="0.25">
      <c r="A27" s="1"/>
      <c r="B27" s="1">
        <v>85501</v>
      </c>
      <c r="C27" s="1"/>
      <c r="D27" s="6">
        <f>D28</f>
        <v>961733</v>
      </c>
      <c r="E27" s="6">
        <f>E28</f>
        <v>961521.52</v>
      </c>
      <c r="F27" s="7">
        <f t="shared" si="0"/>
        <v>99.978010528909792</v>
      </c>
    </row>
    <row r="28" spans="1:6" ht="15.8" x14ac:dyDescent="0.25">
      <c r="A28" s="1"/>
      <c r="B28" s="1"/>
      <c r="C28" s="1">
        <v>2060</v>
      </c>
      <c r="D28" s="6">
        <v>961733</v>
      </c>
      <c r="E28" s="6">
        <v>961521.52</v>
      </c>
      <c r="F28" s="7">
        <f t="shared" si="0"/>
        <v>99.978010528909792</v>
      </c>
    </row>
    <row r="29" spans="1:6" ht="15.8" x14ac:dyDescent="0.25">
      <c r="A29" s="1"/>
      <c r="B29" s="1">
        <v>85502</v>
      </c>
      <c r="C29" s="1"/>
      <c r="D29" s="6">
        <f>D30</f>
        <v>1289215</v>
      </c>
      <c r="E29" s="6">
        <f>E30</f>
        <v>1263525.53</v>
      </c>
      <c r="F29" s="7">
        <f t="shared" si="0"/>
        <v>98.007355638896541</v>
      </c>
    </row>
    <row r="30" spans="1:6" ht="15.8" x14ac:dyDescent="0.25">
      <c r="A30" s="1"/>
      <c r="B30" s="1"/>
      <c r="C30" s="1">
        <v>2010</v>
      </c>
      <c r="D30" s="6">
        <v>1289215</v>
      </c>
      <c r="E30" s="6">
        <v>1263525.53</v>
      </c>
      <c r="F30" s="7">
        <f t="shared" si="0"/>
        <v>98.007355638896541</v>
      </c>
    </row>
    <row r="31" spans="1:6" ht="15.8" x14ac:dyDescent="0.25">
      <c r="A31" s="1"/>
      <c r="B31" s="1">
        <v>85503</v>
      </c>
      <c r="C31" s="1"/>
      <c r="D31" s="6">
        <f>D32</f>
        <v>542</v>
      </c>
      <c r="E31" s="6">
        <f>E32</f>
        <v>542</v>
      </c>
      <c r="F31" s="7">
        <f t="shared" si="0"/>
        <v>100</v>
      </c>
    </row>
    <row r="32" spans="1:6" ht="15.8" x14ac:dyDescent="0.25">
      <c r="A32" s="1"/>
      <c r="B32" s="1"/>
      <c r="C32" s="1">
        <v>2010</v>
      </c>
      <c r="D32" s="6">
        <v>542</v>
      </c>
      <c r="E32" s="6">
        <v>542</v>
      </c>
      <c r="F32" s="7">
        <f t="shared" si="0"/>
        <v>100</v>
      </c>
    </row>
    <row r="33" spans="1:6" ht="15.8" x14ac:dyDescent="0.25">
      <c r="A33" s="1"/>
      <c r="B33" s="1">
        <v>85513</v>
      </c>
      <c r="C33" s="1"/>
      <c r="D33" s="6">
        <f>D34</f>
        <v>28987</v>
      </c>
      <c r="E33" s="6">
        <f>E34</f>
        <v>23838.03</v>
      </c>
      <c r="F33" s="7">
        <f t="shared" si="0"/>
        <v>82.236968296132744</v>
      </c>
    </row>
    <row r="34" spans="1:6" ht="15.8" x14ac:dyDescent="0.25">
      <c r="A34" s="1"/>
      <c r="B34" s="1"/>
      <c r="C34" s="1">
        <v>2010</v>
      </c>
      <c r="D34" s="6">
        <v>28987</v>
      </c>
      <c r="E34" s="6">
        <v>23838.03</v>
      </c>
      <c r="F34" s="7">
        <f t="shared" si="0"/>
        <v>82.236968296132744</v>
      </c>
    </row>
    <row r="35" spans="1:6" ht="15.8" x14ac:dyDescent="0.25">
      <c r="A35" s="8" t="s">
        <v>6</v>
      </c>
      <c r="B35" s="8"/>
      <c r="C35" s="8"/>
      <c r="D35" s="4">
        <f>D6+D9+D12+D15+D18+D21+D26</f>
        <v>3559430.66</v>
      </c>
      <c r="E35" s="4">
        <f>E6+E9+E12+E15+E18+E21+E26</f>
        <v>3505225.3999999994</v>
      </c>
      <c r="F35" s="7">
        <f t="shared" si="0"/>
        <v>98.477136790185398</v>
      </c>
    </row>
  </sheetData>
  <mergeCells count="4">
    <mergeCell ref="A35:C35"/>
    <mergeCell ref="A3:F3"/>
    <mergeCell ref="D2:G2"/>
    <mergeCell ref="E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Dochody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Tadeusz Łyczewski</dc:creator>
  <cp:lastModifiedBy>Urząd Gminy w Budrach</cp:lastModifiedBy>
  <cp:lastPrinted>2022-03-31T06:58:22Z</cp:lastPrinted>
  <dcterms:created xsi:type="dcterms:W3CDTF">2021-03-29T09:19:17Z</dcterms:created>
  <dcterms:modified xsi:type="dcterms:W3CDTF">2023-03-31T06:25:59Z</dcterms:modified>
</cp:coreProperties>
</file>